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informacion financiera 2024\segundo trimestre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<sst xmlns="http://schemas.openxmlformats.org/spreadsheetml/2006/main" count="27" uniqueCount="27">
  <si>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</si>
  <si>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</si>
  <si>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</si>
  <si>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</si>
  <si>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</si>
  <si>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</si>
  <si>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</si>
  <si>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</si>
  <si>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</si>
  <si>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</si>
  <si>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</si>
  <si>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</si>
  <si>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</si>
  <si>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</si>
  <si>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</si>
  <si>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</si>
  <si>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</si>
  <si>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</si>
  <si>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</si>
  <si>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</si>
  <si>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</si>
  <si>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</si>
  <si>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</si>
  <si>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</si>
  <si>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</si>
  <si>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</si>
  <si>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Yuriria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</si>
</sst>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281751958.92000002</v>
      </c>
      <c r="C3" s="11">
        <f t="shared" ref="C3:F3" si="0">C4+C12</f>
        <v>882380467.20000005</v>
      </c>
      <c r="D3" s="11">
        <f t="shared" si="0"/>
        <v>795183543.87</v>
      </c>
      <c r="E3" s="11">
        <f t="shared" si="0"/>
        <v>368948882.25000006</v>
      </c>
      <c r="F3" s="11">
        <f t="shared" si="0"/>
        <v>87196923.330000043</v>
      </c>
    </row>
    <row r="4" spans="1:6" x14ac:dyDescent="0.2">
      <c r="A4" s="5" t="s">
        <v>4</v>
      </c>
      <c r="B4" s="11">
        <f>SUM(B5:B11)</f>
        <v>29848708.539999999</v>
      </c>
      <c r="C4" s="11">
        <f>SUM(C5:C11)</f>
        <v>734715227.08000004</v>
      </c>
      <c r="D4" s="11">
        <f>SUM(D5:D11)</f>
        <v>713257124.96000004</v>
      </c>
      <c r="E4" s="11">
        <f>SUM(E5:E11)</f>
        <v>51306810.660000041</v>
      </c>
      <c r="F4" s="11">
        <f>SUM(F5:F11)</f>
        <v>21458102.120000035</v>
      </c>
    </row>
    <row r="5" spans="1:6" x14ac:dyDescent="0.2">
      <c r="A5" s="6" t="s">
        <v>5</v>
      </c>
      <c r="B5" s="12">
        <v>9634991.3800000008</v>
      </c>
      <c r="C5" s="12">
        <v>412622080.10000002</v>
      </c>
      <c r="D5" s="12">
        <v>403061596.23000002</v>
      </c>
      <c r="E5" s="12">
        <f>B5+C5-D5</f>
        <v>19195475.25</v>
      </c>
      <c r="F5" s="12">
        <f t="shared" ref="F5:F11" si="1">E5-B5</f>
        <v>9560483.8699999992</v>
      </c>
    </row>
    <row r="6" spans="1:6" x14ac:dyDescent="0.2">
      <c r="A6" s="6" t="s">
        <v>6</v>
      </c>
      <c r="B6" s="12">
        <v>8599905.7300000004</v>
      </c>
      <c r="C6" s="12">
        <v>289268088.35000002</v>
      </c>
      <c r="D6" s="12">
        <v>283307354.93000001</v>
      </c>
      <c r="E6" s="12">
        <f t="shared" ref="E6:E11" si="2">B6+C6-D6</f>
        <v>14560639.150000036</v>
      </c>
      <c r="F6" s="12">
        <f t="shared" si="1"/>
        <v>5960733.4200000353</v>
      </c>
    </row>
    <row r="7" spans="1:6" x14ac:dyDescent="0.2">
      <c r="A7" s="6" t="s">
        <v>7</v>
      </c>
      <c r="B7" s="12">
        <v>11613811.43</v>
      </c>
      <c r="C7" s="12">
        <v>32825058.629999999</v>
      </c>
      <c r="D7" s="12">
        <v>26888173.800000001</v>
      </c>
      <c r="E7" s="12">
        <f t="shared" si="2"/>
        <v>17550696.260000002</v>
      </c>
      <c r="F7" s="12">
        <f t="shared" si="1"/>
        <v>5936884.8300000019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251903250.38</v>
      </c>
      <c r="C12" s="11">
        <f>SUM(C13:C21)</f>
        <v>147665240.12</v>
      </c>
      <c r="D12" s="11">
        <f>SUM(D13:D21)</f>
        <v>81926418.909999996</v>
      </c>
      <c r="E12" s="11">
        <f>SUM(E13:E21)</f>
        <v>317642071.59000003</v>
      </c>
      <c r="F12" s="11">
        <f>SUM(F13:F21)</f>
        <v>65738821.210000008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200004961.61000001</v>
      </c>
      <c r="C15" s="13">
        <v>147596170.12</v>
      </c>
      <c r="D15" s="13">
        <v>81891883.909999996</v>
      </c>
      <c r="E15" s="13">
        <f t="shared" si="4"/>
        <v>265709247.82000002</v>
      </c>
      <c r="F15" s="13">
        <f t="shared" si="3"/>
        <v>65704286.210000008</v>
      </c>
    </row>
    <row r="16" spans="1:6" x14ac:dyDescent="0.2">
      <c r="A16" s="6" t="s">
        <v>14</v>
      </c>
      <c r="B16" s="12">
        <v>95007232.409999996</v>
      </c>
      <c r="C16" s="12">
        <v>69070</v>
      </c>
      <c r="D16" s="12">
        <v>34535</v>
      </c>
      <c r="E16" s="12">
        <f t="shared" si="4"/>
        <v>95041767.409999996</v>
      </c>
      <c r="F16" s="12">
        <f t="shared" si="3"/>
        <v>34535</v>
      </c>
    </row>
    <row r="17" spans="1:6" x14ac:dyDescent="0.2">
      <c r="A17" s="6" t="s">
        <v>15</v>
      </c>
      <c r="B17" s="12">
        <v>1992341.23</v>
      </c>
      <c r="C17" s="12">
        <v>0</v>
      </c>
      <c r="D17" s="12">
        <v>0</v>
      </c>
      <c r="E17" s="12">
        <f t="shared" si="4"/>
        <v>1992341.23</v>
      </c>
      <c r="F17" s="12">
        <f t="shared" si="3"/>
        <v>0</v>
      </c>
    </row>
    <row r="18" spans="1:6" x14ac:dyDescent="0.2">
      <c r="A18" s="6" t="s">
        <v>16</v>
      </c>
      <c r="B18" s="12">
        <v>-53826124.719999999</v>
      </c>
      <c r="C18" s="12">
        <v>0</v>
      </c>
      <c r="D18" s="12">
        <v>0</v>
      </c>
      <c r="E18" s="12">
        <f t="shared" si="4"/>
        <v>-53826124.719999999</v>
      </c>
      <c r="F18" s="12">
        <f t="shared" si="3"/>
        <v>0</v>
      </c>
    </row>
    <row r="19" spans="1:6" x14ac:dyDescent="0.2">
      <c r="A19" s="6" t="s">
        <v>17</v>
      </c>
      <c r="B19" s="12">
        <v>8724839.8499999996</v>
      </c>
      <c r="C19" s="12">
        <v>0</v>
      </c>
      <c r="D19" s="12">
        <v>0</v>
      </c>
      <c r="E19" s="12">
        <f t="shared" si="4"/>
        <v>8724839.8499999996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2018-03-08T18:40:55Z</cp:lastPrinted>
  <dcterms:created xsi:type="dcterms:W3CDTF">2014-02-09T04:04:15Z</dcterms:created>
  <dcterms:modified xsi:type="dcterms:W3CDTF">2024-07-29T04:00:26Z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